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（３）部門管理\委員会\WEB委員会\41_歯科・単独HP\01_コラム\16_賞与（成果配分型）\"/>
    </mc:Choice>
  </mc:AlternateContent>
  <xr:revisionPtr revIDLastSave="0" documentId="13_ncr:1_{AB43E63D-2460-482A-8F14-A53092FE148C}" xr6:coauthVersionLast="47" xr6:coauthVersionMax="47" xr10:uidLastSave="{00000000-0000-0000-0000-000000000000}"/>
  <bookViews>
    <workbookView xWindow="15" yWindow="-16335" windowWidth="29070" windowHeight="15750" xr2:uid="{C1981A90-469E-40C2-996A-D0477F5B4922}"/>
  </bookViews>
  <sheets>
    <sheet name="評価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 s="1"/>
  <c r="I9" i="1" s="1"/>
  <c r="D10" i="1"/>
  <c r="F10" i="1" s="1"/>
  <c r="I10" i="1" s="1"/>
  <c r="D11" i="1"/>
  <c r="F11" i="1" s="1"/>
  <c r="I11" i="1" s="1"/>
  <c r="D12" i="1"/>
  <c r="F12" i="1" s="1"/>
  <c r="I12" i="1" s="1"/>
  <c r="D13" i="1"/>
  <c r="F13" i="1" s="1"/>
  <c r="I13" i="1" s="1"/>
  <c r="D8" i="1"/>
  <c r="F8" i="1" s="1"/>
  <c r="I8" i="1" s="1"/>
  <c r="I5" i="1" l="1"/>
  <c r="F5" i="1"/>
</calcChain>
</file>

<file path=xl/sharedStrings.xml><?xml version="1.0" encoding="utf-8"?>
<sst xmlns="http://schemas.openxmlformats.org/spreadsheetml/2006/main" count="29" uniqueCount="29">
  <si>
    <t>スタッフ氏名</t>
    <rPh sb="4" eb="6">
      <t>シメイ</t>
    </rPh>
    <phoneticPr fontId="2"/>
  </si>
  <si>
    <t>基本・時給</t>
    <rPh sb="0" eb="2">
      <t>キホン</t>
    </rPh>
    <rPh sb="3" eb="4">
      <t>トキ</t>
    </rPh>
    <rPh sb="4" eb="5">
      <t>キュウ</t>
    </rPh>
    <phoneticPr fontId="2"/>
  </si>
  <si>
    <t>月平均給</t>
    <rPh sb="0" eb="1">
      <t>ツキ</t>
    </rPh>
    <rPh sb="1" eb="3">
      <t>ヘイキン</t>
    </rPh>
    <rPh sb="3" eb="4">
      <t>キュウ</t>
    </rPh>
    <phoneticPr fontId="2"/>
  </si>
  <si>
    <t>基本賞与</t>
    <rPh sb="0" eb="2">
      <t>キホン</t>
    </rPh>
    <rPh sb="2" eb="4">
      <t>ショウヨ</t>
    </rPh>
    <phoneticPr fontId="2"/>
  </si>
  <si>
    <t>評価点</t>
    <rPh sb="0" eb="2">
      <t>ヒョウカ</t>
    </rPh>
    <rPh sb="2" eb="3">
      <t>テン</t>
    </rPh>
    <phoneticPr fontId="2"/>
  </si>
  <si>
    <t>評価係数</t>
    <rPh sb="0" eb="2">
      <t>ヒョウカ</t>
    </rPh>
    <rPh sb="2" eb="4">
      <t>ケイスウ</t>
    </rPh>
    <phoneticPr fontId="2"/>
  </si>
  <si>
    <t>賞与決定額</t>
    <rPh sb="0" eb="2">
      <t>ショウヨ</t>
    </rPh>
    <rPh sb="2" eb="4">
      <t>ケッテイ</t>
    </rPh>
    <rPh sb="4" eb="5">
      <t>ガク</t>
    </rPh>
    <phoneticPr fontId="2"/>
  </si>
  <si>
    <t>A</t>
  </si>
  <si>
    <t>B</t>
  </si>
  <si>
    <t>C</t>
  </si>
  <si>
    <t>D</t>
  </si>
  <si>
    <t>E</t>
  </si>
  <si>
    <t>F</t>
  </si>
  <si>
    <t>合 計</t>
    <rPh sb="0" eb="1">
      <t>ア</t>
    </rPh>
    <rPh sb="2" eb="3">
      <t>ケイ</t>
    </rPh>
    <phoneticPr fontId="2"/>
  </si>
  <si>
    <t>平均
支給月数</t>
    <rPh sb="0" eb="2">
      <t>ヘイキン</t>
    </rPh>
    <rPh sb="3" eb="5">
      <t>シキュウ</t>
    </rPh>
    <rPh sb="5" eb="7">
      <t>ゲッスウ</t>
    </rPh>
    <phoneticPr fontId="2"/>
  </si>
  <si>
    <t>【歯科医院】賞与支給額シミュレーション</t>
    <rPh sb="1" eb="3">
      <t>シカ</t>
    </rPh>
    <rPh sb="3" eb="5">
      <t>イイン</t>
    </rPh>
    <rPh sb="6" eb="8">
      <t>ショウヨ</t>
    </rPh>
    <rPh sb="8" eb="11">
      <t>シキュウガク</t>
    </rPh>
    <phoneticPr fontId="3"/>
  </si>
  <si>
    <r>
      <rPr>
        <b/>
        <sz val="14"/>
        <color theme="9"/>
        <rFont val="游ゴシック"/>
        <family val="3"/>
        <charset val="128"/>
        <scheme val="minor"/>
      </rPr>
      <t>　■</t>
    </r>
    <r>
      <rPr>
        <b/>
        <sz val="14"/>
        <color theme="1"/>
        <rFont val="游ゴシック"/>
        <family val="3"/>
        <charset val="128"/>
        <scheme val="minor"/>
      </rPr>
      <t xml:space="preserve"> 評価連動型</t>
    </r>
    <rPh sb="3" eb="5">
      <t>ヒョウカ</t>
    </rPh>
    <rPh sb="5" eb="7">
      <t>レンドウ</t>
    </rPh>
    <rPh sb="7" eb="8">
      <t>ガタ</t>
    </rPh>
    <phoneticPr fontId="3"/>
  </si>
  <si>
    <t>【提供】</t>
    <rPh sb="1" eb="3">
      <t>テイキョウ</t>
    </rPh>
    <phoneticPr fontId="3"/>
  </si>
  <si>
    <t>歯科医院向け経営コンサルティング</t>
  </si>
  <si>
    <t>■ 歯科医院の賞与の決め方</t>
    <rPh sb="2" eb="4">
      <t>シカ</t>
    </rPh>
    <rPh sb="4" eb="6">
      <t>イイン</t>
    </rPh>
    <rPh sb="7" eb="9">
      <t>ショウヨ</t>
    </rPh>
    <rPh sb="10" eb="11">
      <t>キ</t>
    </rPh>
    <rPh sb="12" eb="13">
      <t>カタ</t>
    </rPh>
    <phoneticPr fontId="3"/>
  </si>
  <si>
    <t xml:space="preserve">■ 歯科医院の賞与の決め方 </t>
    <rPh sb="2" eb="4">
      <t>シカ</t>
    </rPh>
    <rPh sb="4" eb="6">
      <t>イイン</t>
    </rPh>
    <rPh sb="7" eb="9">
      <t>ショウヨ</t>
    </rPh>
    <rPh sb="10" eb="11">
      <t>キ</t>
    </rPh>
    <rPh sb="12" eb="13">
      <t>カタ</t>
    </rPh>
    <phoneticPr fontId="3"/>
  </si>
  <si>
    <t>【参考】</t>
    <rPh sb="1" eb="3">
      <t>サンコウ</t>
    </rPh>
    <phoneticPr fontId="3"/>
  </si>
  <si>
    <t>https://yumeshika.com/column/002/</t>
    <phoneticPr fontId="3"/>
  </si>
  <si>
    <t>■ 賞与決定SIM講座開催中</t>
    <rPh sb="2" eb="4">
      <t>ショウヨ</t>
    </rPh>
    <rPh sb="4" eb="6">
      <t>ケッテイ</t>
    </rPh>
    <rPh sb="9" eb="11">
      <t>コウザ</t>
    </rPh>
    <rPh sb="11" eb="14">
      <t>カイサイチュウ</t>
    </rPh>
    <phoneticPr fontId="3"/>
  </si>
  <si>
    <t>https://yumeshika.com/seminar/bonus_salary/</t>
    <phoneticPr fontId="3"/>
  </si>
  <si>
    <t>©増患・増収.com　本書の内容を無断で転載・転用・再配布することは固く禁じます。</t>
    <rPh sb="1" eb="3">
      <t>ゾウカン</t>
    </rPh>
    <rPh sb="4" eb="9">
      <t>ゾウシュウ。コ</t>
    </rPh>
    <rPh sb="11" eb="13">
      <t>ホンショ</t>
    </rPh>
    <rPh sb="14" eb="16">
      <t>ナイヨウ</t>
    </rPh>
    <rPh sb="17" eb="19">
      <t>ムダン</t>
    </rPh>
    <rPh sb="20" eb="22">
      <t>テンサイ</t>
    </rPh>
    <rPh sb="23" eb="25">
      <t>テンヨウ</t>
    </rPh>
    <rPh sb="26" eb="29">
      <t>サイハイフ</t>
    </rPh>
    <rPh sb="34" eb="35">
      <t>カタ</t>
    </rPh>
    <rPh sb="36" eb="37">
      <t>キン</t>
    </rPh>
    <phoneticPr fontId="3"/>
  </si>
  <si>
    <t>https://yumeshika.com/column/006/</t>
    <phoneticPr fontId="3"/>
  </si>
  <si>
    <t>基本賞与額</t>
    <rPh sb="0" eb="2">
      <t>キホン</t>
    </rPh>
    <rPh sb="2" eb="4">
      <t>ショウヨ</t>
    </rPh>
    <rPh sb="4" eb="5">
      <t>ガク</t>
    </rPh>
    <phoneticPr fontId="3"/>
  </si>
  <si>
    <t>基本賞与×評価額</t>
    <rPh sb="0" eb="2">
      <t>キホン</t>
    </rPh>
    <rPh sb="2" eb="4">
      <t>ショウヨ</t>
    </rPh>
    <rPh sb="5" eb="7">
      <t>ヒョウカ</t>
    </rPh>
    <rPh sb="7" eb="8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</si>
</sst>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カ&quot;&quot;月&quot;&quot;分&quot;"/>
    <numFmt numFmtId="177" formatCode="#,##0.0_ ;[Red]\-#,##0.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right" vertical="center" indent="1"/>
    </xf>
    <xf numFmtId="38" fontId="6" fillId="0" borderId="3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38" fontId="5" fillId="0" borderId="5" xfId="1" applyFont="1" applyBorder="1" applyAlignment="1">
      <alignment horizontal="right" vertical="center" indent="1"/>
    </xf>
    <xf numFmtId="38" fontId="5" fillId="0" borderId="0" xfId="1" applyFont="1" applyAlignment="1">
      <alignment horizontal="right" vertical="center" indent="1"/>
    </xf>
    <xf numFmtId="176" fontId="5" fillId="0" borderId="5" xfId="1" applyNumberFormat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 indent="1"/>
    </xf>
    <xf numFmtId="176" fontId="5" fillId="0" borderId="6" xfId="1" applyNumberFormat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2">
      <alignment vertical="center"/>
    </xf>
    <xf numFmtId="0" fontId="12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#,##0.0_ ;[Red]\-#,##0.0\ "/>
      <alignment horizontal="center" vertical="center" textRotation="0" wrapText="0" indent="0" justifyLastLine="0" shrinkToFit="0" readingOrder="0"/>
      <border diagonalUp="0" diagonalDown="0" outline="0">
        <left style="thick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&quot;カ&quot;&quot;月&quot;&quot;分&quot;"/>
      <alignment horizontal="center" vertical="center" textRotation="0" wrapText="0" indent="0" justifyLastLine="0" shrinkToFit="0" readingOrder="0"/>
      <border diagonalUp="0" diagonalDown="0" outline="0">
        <left style="thick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  <border diagonalUp="0" diagonalDown="0" outline="0">
        <left style="thick">
          <color theme="9"/>
        </left>
        <right style="thick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yumeshika.com/seminar/bonus_salar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17</xdr:row>
      <xdr:rowOff>11430</xdr:rowOff>
    </xdr:from>
    <xdr:to>
      <xdr:col>2</xdr:col>
      <xdr:colOff>626741</xdr:colOff>
      <xdr:row>19</xdr:row>
      <xdr:rowOff>20955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7BFB6B-4B68-0861-36AD-88E86822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99" y="4286250"/>
          <a:ext cx="2085972" cy="4572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161925</xdr:rowOff>
    </xdr:from>
    <xdr:to>
      <xdr:col>9</xdr:col>
      <xdr:colOff>0</xdr:colOff>
      <xdr:row>14</xdr:row>
      <xdr:rowOff>161925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54C912-A406-E147-FE7A-0FC5119642B8}"/>
            </a:ext>
          </a:extLst>
        </xdr:cNvPr>
        <xdr:cNvCxnSpPr/>
      </xdr:nvCxnSpPr>
      <xdr:spPr>
        <a:xfrm>
          <a:off x="266700" y="3762375"/>
          <a:ext cx="8553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8</xdr:col>
      <xdr:colOff>401713</xdr:colOff>
      <xdr:row>32</xdr:row>
      <xdr:rowOff>38099</xdr:rowOff>
    </xdr:to>
    <xdr:pic>
      <xdr:nvPicPr>
        <xdr:cNvPr id="9" name="図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D55BD-6B55-D682-9208-80E2A71AE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6849" r="5000" b="5492"/>
        <a:stretch>
          <a:fillRect/>
        </a:stretch>
      </xdr:blipFill>
      <xdr:spPr>
        <a:xfrm>
          <a:off x="266700" y="4972050"/>
          <a:ext cx="7793113" cy="278129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11B04-F91B-4299-9BC4-244E89A5D1E7}" name="賞与支給SIM" displayName="賞与支給SIM" ref="B7:I13" totalsRowShown="0" headerRowDxfId="9" dataDxfId="8" dataCellStyle="桁区切り">
  <autoFilter ref="B7:I13" xr:uid="{75711B04-F91B-4299-9BC4-244E89A5D1E7}"/>
  <tableColumns count="8">
    <tableColumn id="1" xr3:uid="{E9214959-F665-42DB-B56D-1722E83DDB61}" name="スタッフ氏名" dataDxfId="7"/>
    <tableColumn id="2" xr3:uid="{8674A8F9-3502-492A-8CC0-7892FEDC6B49}" name="基本・時給" dataDxfId="6" dataCellStyle="桁区切り"/>
    <tableColumn id="3" xr3:uid="{8D8E5881-6F89-40AB-B3BF-E55A1EAF2096}" name="月平均給" dataDxfId="5" dataCellStyle="桁区切り">
      <calculatedColumnFormula>賞与支給SIM[[#This Row],[基本・時給]]</calculatedColumnFormula>
    </tableColumn>
    <tableColumn id="5" xr3:uid="{6BAA83D1-25FC-44D1-918C-6CA6A67DC366}" name="平均_x000a_支給月数" dataDxfId="4" dataCellStyle="桁区切り"/>
    <tableColumn id="4" xr3:uid="{0028CAA2-8A68-45B3-B975-14E0B24FBF19}" name="基本賞与" dataDxfId="3" dataCellStyle="桁区切り">
      <calculatedColumnFormula>賞与支給SIM[[#This Row],[月平均給]]*賞与支給SIM[[#This Row],[平均
支給月数]]</calculatedColumnFormula>
    </tableColumn>
    <tableColumn id="6" xr3:uid="{F40423B2-4C9A-4ACB-AA07-7A1BFD8A70BB}" name="評価点" dataDxfId="2" dataCellStyle="桁区切り"/>
    <tableColumn id="7" xr3:uid="{DEEC7E60-85DF-4110-8763-12B1DDC74612}" name="評価係数" dataDxfId="1" dataCellStyle="桁区切り"/>
    <tableColumn id="8" xr3:uid="{A99DAC72-0A8D-40B8-AD72-9B2A06B59ECE}" name="賞与決定額" dataDxfId="0" dataCellStyle="桁区切り">
      <calculatedColumnFormula>賞与支給SIM[[#This Row],[基本賞与]]*賞与支給SIM[[#This Row],[評価係数]]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umeshika.com/column/002/" TargetMode="External"/><Relationship Id="rId2" Type="http://schemas.openxmlformats.org/officeDocument/2006/relationships/hyperlink" Target="https://yumeshika.com/column/006/" TargetMode="External"/><Relationship Id="rId1" Type="http://schemas.openxmlformats.org/officeDocument/2006/relationships/hyperlink" Target="https://yumeshika.com/seminar/bonus_salary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D40D-DFD9-41F0-893D-17601C39ED95}">
  <sheetPr>
    <pageSetUpPr fitToPage="1"/>
  </sheetPr>
  <dimension ref="B2:I21"/>
  <sheetViews>
    <sheetView showGridLines="0" tabSelected="1" workbookViewId="0"/>
  </sheetViews>
  <sheetFormatPr defaultRowHeight="18" x14ac:dyDescent="0.45"/>
  <cols>
    <col min="1" max="1" width="3.5" style="1" customWidth="1"/>
    <col min="2" max="2" width="19.19921875" style="1" customWidth="1"/>
    <col min="3" max="4" width="15.19921875" style="1" customWidth="1"/>
    <col min="5" max="5" width="13.5" style="1" customWidth="1"/>
    <col min="6" max="6" width="15.19921875" style="1" customWidth="1"/>
    <col min="7" max="7" width="8.796875" style="1"/>
    <col min="8" max="8" width="9.69921875" style="1" customWidth="1"/>
    <col min="9" max="9" width="15.19921875" style="1" customWidth="1"/>
    <col min="10" max="10" width="16.69921875" style="1" customWidth="1"/>
    <col min="11" max="16384" width="8.796875" style="1"/>
  </cols>
  <sheetData>
    <row r="2" spans="2:9" ht="26.4" x14ac:dyDescent="0.45">
      <c r="B2" s="18" t="s">
        <v>15</v>
      </c>
    </row>
    <row r="3" spans="2:9" ht="22.2" x14ac:dyDescent="0.45">
      <c r="B3" s="17" t="s">
        <v>16</v>
      </c>
    </row>
    <row r="4" spans="2:9" ht="12" customHeight="1" thickBot="1" x14ac:dyDescent="0.5"/>
    <row r="5" spans="2:9" ht="28.2" customHeight="1" thickTop="1" thickBot="1" x14ac:dyDescent="0.5">
      <c r="D5" s="2" t="s">
        <v>13</v>
      </c>
      <c r="E5" s="22" t="s">
        <v>27</v>
      </c>
      <c r="F5" s="3">
        <f>SUM(賞与支給SIM[基本賞与])</f>
        <v>1650000</v>
      </c>
      <c r="G5" s="23" t="s">
        <v>28</v>
      </c>
      <c r="H5" s="23"/>
      <c r="I5" s="4">
        <f>SUM(賞与支給SIM[賞与決定額])</f>
        <v>1742000</v>
      </c>
    </row>
    <row r="6" spans="2:9" ht="12" customHeight="1" thickTop="1" thickBot="1" x14ac:dyDescent="0.5"/>
    <row r="7" spans="2:9" ht="36.6" thickTop="1" x14ac:dyDescent="0.45">
      <c r="B7" s="5" t="s">
        <v>0</v>
      </c>
      <c r="C7" s="6" t="s">
        <v>1</v>
      </c>
      <c r="D7" s="5" t="s">
        <v>2</v>
      </c>
      <c r="E7" s="6" t="s">
        <v>14</v>
      </c>
      <c r="F7" s="5" t="s">
        <v>3</v>
      </c>
      <c r="G7" s="6" t="s">
        <v>4</v>
      </c>
      <c r="H7" s="6" t="s">
        <v>5</v>
      </c>
      <c r="I7" s="5" t="s">
        <v>6</v>
      </c>
    </row>
    <row r="8" spans="2:9" x14ac:dyDescent="0.45">
      <c r="B8" s="7" t="s">
        <v>7</v>
      </c>
      <c r="C8" s="8">
        <v>300000</v>
      </c>
      <c r="D8" s="9">
        <f>賞与支給SIM[[#This Row],[基本・時給]]</f>
        <v>300000</v>
      </c>
      <c r="E8" s="10">
        <v>1</v>
      </c>
      <c r="F8" s="9">
        <f>賞与支給SIM[[#This Row],[月平均給]]*賞与支給SIM[[#This Row],[平均
支給月数]]</f>
        <v>300000</v>
      </c>
      <c r="G8" s="11">
        <v>81</v>
      </c>
      <c r="H8" s="12">
        <v>1.2</v>
      </c>
      <c r="I8" s="9">
        <f>賞与支給SIM[[#This Row],[基本賞与]]*賞与支給SIM[[#This Row],[評価係数]]</f>
        <v>360000</v>
      </c>
    </row>
    <row r="9" spans="2:9" x14ac:dyDescent="0.45">
      <c r="B9" s="7" t="s">
        <v>8</v>
      </c>
      <c r="C9" s="8">
        <v>290000</v>
      </c>
      <c r="D9" s="9">
        <f>賞与支給SIM[[#This Row],[基本・時給]]</f>
        <v>290000</v>
      </c>
      <c r="E9" s="10">
        <v>1</v>
      </c>
      <c r="F9" s="9">
        <f>賞与支給SIM[[#This Row],[月平均給]]*賞与支給SIM[[#This Row],[平均
支給月数]]</f>
        <v>290000</v>
      </c>
      <c r="G9" s="11">
        <v>70</v>
      </c>
      <c r="H9" s="12">
        <v>1.1000000000000001</v>
      </c>
      <c r="I9" s="9">
        <f>賞与支給SIM[[#This Row],[基本賞与]]*賞与支給SIM[[#This Row],[評価係数]]</f>
        <v>319000</v>
      </c>
    </row>
    <row r="10" spans="2:9" x14ac:dyDescent="0.45">
      <c r="B10" s="7" t="s">
        <v>9</v>
      </c>
      <c r="C10" s="8">
        <v>280000</v>
      </c>
      <c r="D10" s="9">
        <f>賞与支給SIM[[#This Row],[基本・時給]]</f>
        <v>280000</v>
      </c>
      <c r="E10" s="10">
        <v>1</v>
      </c>
      <c r="F10" s="9">
        <f>賞与支給SIM[[#This Row],[月平均給]]*賞与支給SIM[[#This Row],[平均
支給月数]]</f>
        <v>280000</v>
      </c>
      <c r="G10" s="11">
        <v>65</v>
      </c>
      <c r="H10" s="12">
        <v>1.1000000000000001</v>
      </c>
      <c r="I10" s="9">
        <f>賞与支給SIM[[#This Row],[基本賞与]]*賞与支給SIM[[#This Row],[評価係数]]</f>
        <v>308000</v>
      </c>
    </row>
    <row r="11" spans="2:9" x14ac:dyDescent="0.45">
      <c r="B11" s="7" t="s">
        <v>10</v>
      </c>
      <c r="C11" s="8">
        <v>270000</v>
      </c>
      <c r="D11" s="9">
        <f>賞与支給SIM[[#This Row],[基本・時給]]</f>
        <v>270000</v>
      </c>
      <c r="E11" s="10">
        <v>1</v>
      </c>
      <c r="F11" s="9">
        <f>賞与支給SIM[[#This Row],[月平均給]]*賞与支給SIM[[#This Row],[平均
支給月数]]</f>
        <v>270000</v>
      </c>
      <c r="G11" s="11">
        <v>55</v>
      </c>
      <c r="H11" s="12">
        <v>1</v>
      </c>
      <c r="I11" s="9">
        <f>賞与支給SIM[[#This Row],[基本賞与]]*賞与支給SIM[[#This Row],[評価係数]]</f>
        <v>270000</v>
      </c>
    </row>
    <row r="12" spans="2:9" x14ac:dyDescent="0.45">
      <c r="B12" s="7" t="s">
        <v>11</v>
      </c>
      <c r="C12" s="8">
        <v>260000</v>
      </c>
      <c r="D12" s="9">
        <f>賞与支給SIM[[#This Row],[基本・時給]]</f>
        <v>260000</v>
      </c>
      <c r="E12" s="10">
        <v>1</v>
      </c>
      <c r="F12" s="9">
        <f>賞与支給SIM[[#This Row],[月平均給]]*賞与支給SIM[[#This Row],[平均
支給月数]]</f>
        <v>260000</v>
      </c>
      <c r="G12" s="11">
        <v>50</v>
      </c>
      <c r="H12" s="12">
        <v>1</v>
      </c>
      <c r="I12" s="9">
        <f>賞与支給SIM[[#This Row],[基本賞与]]*賞与支給SIM[[#This Row],[評価係数]]</f>
        <v>260000</v>
      </c>
    </row>
    <row r="13" spans="2:9" ht="18.600000000000001" thickBot="1" x14ac:dyDescent="0.5">
      <c r="B13" s="7" t="s">
        <v>12</v>
      </c>
      <c r="C13" s="13">
        <v>250000</v>
      </c>
      <c r="D13" s="9">
        <f>賞与支給SIM[[#This Row],[基本・時給]]</f>
        <v>250000</v>
      </c>
      <c r="E13" s="14">
        <v>1</v>
      </c>
      <c r="F13" s="9">
        <f>賞与支給SIM[[#This Row],[月平均給]]*賞与支給SIM[[#This Row],[平均
支給月数]]</f>
        <v>250000</v>
      </c>
      <c r="G13" s="15">
        <v>44</v>
      </c>
      <c r="H13" s="16">
        <v>0.9</v>
      </c>
      <c r="I13" s="9">
        <f>賞与支給SIM[[#This Row],[基本賞与]]*賞与支給SIM[[#This Row],[評価係数]]</f>
        <v>225000</v>
      </c>
    </row>
    <row r="14" spans="2:9" ht="18.600000000000001" thickTop="1" x14ac:dyDescent="0.45"/>
    <row r="16" spans="2:9" x14ac:dyDescent="0.45">
      <c r="B16" s="19" t="s">
        <v>17</v>
      </c>
      <c r="C16" s="19"/>
      <c r="D16" s="19" t="s">
        <v>21</v>
      </c>
      <c r="E16" s="19"/>
      <c r="F16" s="19"/>
      <c r="G16" s="19"/>
      <c r="H16" s="19"/>
      <c r="I16" s="19"/>
    </row>
    <row r="17" spans="2:9" x14ac:dyDescent="0.45">
      <c r="B17" s="19" t="s">
        <v>18</v>
      </c>
      <c r="C17" s="19"/>
      <c r="D17" s="19" t="s">
        <v>19</v>
      </c>
      <c r="E17" s="19"/>
      <c r="F17" s="20" t="s">
        <v>22</v>
      </c>
      <c r="G17" s="19"/>
      <c r="H17" s="19"/>
      <c r="I17" s="19"/>
    </row>
    <row r="18" spans="2:9" x14ac:dyDescent="0.45">
      <c r="B18" s="19"/>
      <c r="C18" s="19"/>
      <c r="D18" s="19" t="s">
        <v>20</v>
      </c>
      <c r="E18" s="19"/>
      <c r="F18" s="20" t="s">
        <v>26</v>
      </c>
      <c r="G18" s="19"/>
      <c r="H18" s="19"/>
      <c r="I18" s="19"/>
    </row>
    <row r="19" spans="2:9" x14ac:dyDescent="0.45">
      <c r="B19" s="19"/>
      <c r="C19" s="19"/>
      <c r="D19" s="19" t="s">
        <v>23</v>
      </c>
      <c r="F19" s="20" t="s">
        <v>24</v>
      </c>
      <c r="G19" s="19"/>
      <c r="H19" s="19"/>
      <c r="I19" s="19"/>
    </row>
    <row r="20" spans="2:9" x14ac:dyDescent="0.45">
      <c r="B20" s="21" t="s">
        <v>25</v>
      </c>
      <c r="C20" s="19"/>
      <c r="D20" s="19"/>
      <c r="E20" s="19"/>
      <c r="F20" s="19"/>
      <c r="G20" s="19"/>
      <c r="H20" s="19"/>
      <c r="I20" s="19"/>
    </row>
    <row r="21" spans="2:9" x14ac:dyDescent="0.45">
      <c r="D21" s="20"/>
    </row>
  </sheetData>
  <mergeCells count="1">
    <mergeCell ref="G5:H5"/>
  </mergeCells>
  <phoneticPr fontId="3"/>
  <hyperlinks>
    <hyperlink ref="F19" r:id="rId1" xr:uid="{72A6FE8C-540B-4F15-A341-4DED4ED0392B}"/>
    <hyperlink ref="F18" r:id="rId2" xr:uid="{083B3A9F-E041-43E9-A3C5-C12556FC1C3B}"/>
    <hyperlink ref="F17" r:id="rId3" xr:uid="{6AB0A6F5-4878-4BA8-A6F6-B57F574D89D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評価型</vt:lpstr>
    </vt:vector>
  </TitlesOfParts>
  <Company>増患・増収.com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【歯科】賞与決定シミュレーションシート</dc:title>
  <dc:subject/>
  <dc:creator/>
  <cp:lastModifiedBy>高山 彩</cp:lastModifiedBy>
  <cp:lastPrinted>2025-09-18T06:39:44Z</cp:lastPrinted>
  <dcterms:created xsi:type="dcterms:W3CDTF">2025-09-17T02:57:14Z</dcterms:created>
  <dcterms:modified xsi:type="dcterms:W3CDTF">2025-09-18T07:09:19Z</dcterms:modified>
</cp:coreProperties>
</file>